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  <c r="E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<sst xmlns="http://schemas.openxmlformats.org/spreadsheetml/2006/main" count="33" uniqueCount="33">
  <si>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</si>
  <si>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</si>
  <si>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</si>
  <si>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</si>
  <si>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</si>
  <si>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</si>
  <si>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</si>
  <si>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</si>
  <si>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</si>
  <si>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</si>
  <si>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</si>
  <si>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</si>
  <si>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</si>
  <si>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</si>
  <si>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</si>
  <si>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</si>
  <si>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</si>
  <si>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</si>
  <si>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</si>
  <si>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</si>
  <si>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</si>
  <si>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</si>
  <si>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</si>
  <si>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</si>
  <si>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</si>
  <si>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</si>
  <si>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</si>
  <si>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</si>
  <si>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ЧАЙ С ЛИМОНОМ</t>
  </si>
  <si>
    <t>ХЛЕБ ПШЕНИЧНЫЙ/РЖАНОЙ</t>
  </si>
  <si>
    <t>ПР</t>
  </si>
  <si>
    <t>БЕФСТРОГАНОВ ИЗ ОТВАРНОЙ ГОВЯДИНЫ С ГРЕЧНЕВОЙ РАССЫПЧАТОЙ КАШЕЙ ПОД СОУСОМ 332</t>
  </si>
  <si>
    <t>245/171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</si>
</sst>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5" Type="http://schemas.openxmlformats.org/officeDocument/2006/relationships/revisionLog" Target="revisionLog11.xml"/><Relationship Id="rId54" Type="http://schemas.openxmlformats.org/officeDocument/2006/relationships/revisionLog" Target="revisionLog111.xml"/><Relationship Id="rId53" Type="http://schemas.openxmlformats.org/officeDocument/2006/relationships/revisionLog" Target="revisionLog1111.xml"/><Relationship Id="rId57" Type="http://schemas.openxmlformats.org/officeDocument/2006/relationships/revisionLog" Target="revisionLog1.xml"/><Relationship Id="rId56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F33C927F-6BE7-4AB8-88E7-79AAEAA789DC}" diskRevisions="1" revisionId="366" version="24">
  <header guid="{9458FFA4-02EC-4789-83CB-F6BB2896A522}" dateTime="2025-03-03T18:08:37" maxSheetId="2" userName="Бух_2" r:id="rId53" minRId="345">
    <sheetIdMap count="1">
      <sheetId val="1"/>
    </sheetIdMap>
  </header>
  <header guid="{1345F90C-75BE-4B31-9EB2-8BFDEF79D049}" dateTime="2025-03-14T13:43:27" maxSheetId="2" userName="Бух_2" r:id="rId54" minRId="346">
    <sheetIdMap count="1">
      <sheetId val="1"/>
    </sheetIdMap>
  </header>
  <header guid="{3ADA3870-C959-47B8-BF3B-1CAA35945601}" dateTime="2025-03-14T13:48:28" maxSheetId="2" userName="Бух_2" r:id="rId55" minRId="347">
    <sheetIdMap count="1">
      <sheetId val="1"/>
    </sheetIdMap>
  </header>
  <header guid="{D34C6B26-537B-4F55-9DBA-A21A4BF83334}" dateTime="2025-03-14T15:13:49" maxSheetId="2" userName="Бух_2" r:id="rId56" minRId="348" maxRId="364">
    <sheetIdMap count="1">
      <sheetId val="1"/>
    </sheetIdMap>
  </header>
  <header guid="{F33C927F-6BE7-4AB8-88E7-79AAEAA789DC}" dateTime="2025-03-27T16:09:36" maxSheetId="2" userName="Бух_2" r:id="rId57" minRId="365" maxRId="36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65" sId="1" numFmtId="19">
    <oc r="J1">
      <v>45734</v>
    </oc>
    <nc r="J1">
      <v>45755</v>
    </nc>
  </rcc>
  <rcc rId="366" sId="1" numFmtId="4">
    <oc r="F6">
      <v>2.94</v>
    </oc>
    <nc r="F6">
      <v>3.18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47" sId="1" numFmtId="19">
    <oc r="J1">
      <v>45733</v>
    </oc>
    <nc r="J1">
      <v>45734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346" sId="1" numFmtId="19">
    <oc r="J1">
      <v>45720</v>
    </oc>
    <nc r="J1">
      <v>45733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345" sId="1" numFmtId="19">
    <oc r="J1">
      <v>45706</v>
    </oc>
    <nc r="J1">
      <v>45720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48" sId="1">
    <oc r="D4" t="inlineStr">
      <is>
        <t>БЕФСТРОГАНОВ ИЗ ОТВАРНОЙ ГОВЯДИНЫ</t>
      </is>
    </oc>
    <nc r="D4" t="inlineStr">
      <is>
        <t>БЕФСТРОГАНОВ ИЗ ОТВАРНОЙ ГОВЯДИНЫ С ГРЕЧНЕВОЙ РАССЫПЧАТОЙ КАШЕЙ ПОД СОУСОМ 332</t>
      </is>
    </nc>
  </rcc>
  <rcc rId="349" sId="1">
    <oc r="E4">
      <v>90</v>
    </oc>
    <nc r="E4">
      <f>90+200</f>
    </nc>
  </rcc>
  <rcc rId="350" sId="1" numFmtId="4">
    <oc r="F4">
      <v>60.96</v>
    </oc>
    <nc r="F4">
      <f>60.96+7.37</f>
    </nc>
  </rcc>
  <rcc rId="351" sId="1" numFmtId="4">
    <oc r="G4">
      <v>163</v>
    </oc>
    <nc r="G4">
      <f>163+309</f>
    </nc>
  </rcc>
  <rcc rId="352" sId="1" numFmtId="4">
    <oc r="H4">
      <v>13</v>
    </oc>
    <nc r="H4">
      <f>13+9</f>
    </nc>
  </rcc>
  <rcc rId="353" sId="1" numFmtId="4">
    <oc r="I4">
      <v>11</v>
    </oc>
    <nc r="I4">
      <f>11+12</f>
    </nc>
  </rcc>
  <rcc rId="354" sId="1" numFmtId="4">
    <oc r="J4">
      <v>3.4</v>
    </oc>
    <nc r="J4">
      <f>3.4+41</f>
    </nc>
  </rcc>
  <rcc rId="355" sId="1">
    <oc r="B7" t="inlineStr">
      <is>
        <t>2 гор блюдо</t>
      </is>
    </oc>
    <nc r="B7"/>
  </rcc>
  <rcc rId="356" sId="1">
    <oc r="C7">
      <v>171</v>
    </oc>
    <nc r="C7"/>
  </rcc>
  <rcc rId="357" sId="1">
    <oc r="D7" t="inlineStr">
      <is>
        <t>КАША РАССЫПЧАТАЯ ГРЕЧНЕВАЯ С СОУСОМ 332</t>
      </is>
    </oc>
    <nc r="D7"/>
  </rcc>
  <rcc rId="358" sId="1" numFmtId="4">
    <oc r="E7">
      <v>200</v>
    </oc>
    <nc r="E7"/>
  </rcc>
  <rcc rId="359" sId="1" numFmtId="4">
    <oc r="F7">
      <v>7.37</v>
    </oc>
    <nc r="F7"/>
  </rcc>
  <rcc rId="360" sId="1" numFmtId="4">
    <oc r="G7">
      <v>308.64999999999998</v>
    </oc>
    <nc r="G7"/>
  </rcc>
  <rcc rId="361" sId="1" numFmtId="4">
    <oc r="H7">
      <v>8.58</v>
    </oc>
    <nc r="H7"/>
  </rcc>
  <rcc rId="362" sId="1" numFmtId="4">
    <oc r="I7">
      <v>11.91</v>
    </oc>
    <nc r="I7"/>
  </rcc>
  <rcc rId="363" sId="1" numFmtId="4">
    <oc r="J7">
      <v>41.35</v>
    </oc>
    <nc r="J7"/>
  </rcc>
  <rcc rId="364" sId="1">
    <oc r="C4">
      <v>245</v>
    </oc>
    <nc r="C4" t="inlineStr">
      <is>
        <t>245/171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 t="s">
        <v>32</v>
      </c>
      <c r="D4" s="33" t="s">
        <v>31</v>
      </c>
      <c r="E4" s="15">
        <f>90+200</f>
        <v>290</v>
      </c>
      <c r="F4" s="25">
        <f>60.96+7.37</f>
        <v>68.33</v>
      </c>
      <c r="G4" s="15">
        <f>163+309</f>
        <v>472</v>
      </c>
      <c r="H4" s="15">
        <f>13+9</f>
        <v>22</v>
      </c>
      <c r="I4" s="15">
        <f>11+12</f>
        <v>23</v>
      </c>
      <c r="J4" s="16">
        <f>3.4+41</f>
        <v>44.4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3.86</v>
      </c>
      <c r="G5" s="17">
        <v>62</v>
      </c>
      <c r="H5" s="17">
        <v>0.13</v>
      </c>
      <c r="I5" s="17">
        <v>0.02</v>
      </c>
      <c r="J5" s="18">
        <v>15.2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3.18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 view="pageBreakPreview">
      <selection activeCell="F7" sqref="F7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2022-04-25T06:46:59Z</cp:lastPrinted>
  <dcterms:created xsi:type="dcterms:W3CDTF">2015-06-05T18:19:34Z</dcterms:created>
  <dcterms:modified xsi:type="dcterms:W3CDTF">2025-03-27T13:09:36Z</dcterms:modified>
</cp:coreProperties>
</file>